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22019ADB-5BAB-482E-A3AE-0F43001430F9}" xr6:coauthVersionLast="47" xr6:coauthVersionMax="47" xr10:uidLastSave="{00000000-0000-0000-0000-000000000000}"/>
  <bookViews>
    <workbookView xWindow="4512" yWindow="336" windowWidth="16932" windowHeight="13560" xr2:uid="{00000000-000D-0000-FFFF-FFFF00000000}"/>
  </bookViews>
  <sheets>
    <sheet name="MEGTF SFY25" sheetId="2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0" i="24" l="1"/>
  <c r="J40" i="24"/>
  <c r="H38" i="24"/>
  <c r="O38" i="24" s="1"/>
  <c r="H34" i="24"/>
  <c r="H30" i="24"/>
  <c r="O30" i="24" s="1"/>
  <c r="H29" i="24"/>
  <c r="O29" i="24" s="1"/>
  <c r="H28" i="24"/>
  <c r="H27" i="24"/>
  <c r="O27" i="24" s="1"/>
  <c r="H26" i="24"/>
  <c r="O26" i="24" s="1"/>
  <c r="H25" i="24"/>
  <c r="O25" i="24" s="1"/>
  <c r="H24" i="24"/>
  <c r="O24" i="24" s="1"/>
  <c r="H23" i="24"/>
  <c r="O23" i="24" s="1"/>
  <c r="H22" i="24"/>
  <c r="O22" i="24" s="1"/>
  <c r="H21" i="24"/>
  <c r="H20" i="24"/>
  <c r="O20" i="24" s="1"/>
  <c r="H19" i="24"/>
  <c r="O19" i="24" s="1"/>
  <c r="H18" i="24"/>
  <c r="O18" i="24" s="1"/>
  <c r="H17" i="24"/>
  <c r="O17" i="24" s="1"/>
  <c r="H16" i="24"/>
  <c r="O16" i="24" s="1"/>
  <c r="H15" i="24"/>
  <c r="O15" i="24" s="1"/>
  <c r="H14" i="24"/>
  <c r="O14" i="24" s="1"/>
  <c r="H13" i="24"/>
  <c r="O13" i="24" s="1"/>
  <c r="H12" i="24"/>
  <c r="O12" i="24" s="1"/>
  <c r="H11" i="24"/>
  <c r="O28" i="24" l="1"/>
  <c r="H40" i="24"/>
  <c r="O21" i="24"/>
  <c r="K40" i="24"/>
  <c r="O11" i="24"/>
  <c r="O40" i="24" s="1"/>
  <c r="K38" i="24"/>
</calcChain>
</file>

<file path=xl/sharedStrings.xml><?xml version="1.0" encoding="utf-8"?>
<sst xmlns="http://schemas.openxmlformats.org/spreadsheetml/2006/main" count="62" uniqueCount="57">
  <si>
    <t>INITIAL</t>
  </si>
  <si>
    <t>AMENDED</t>
  </si>
  <si>
    <t>AMOUNT</t>
  </si>
  <si>
    <t>DIFFERENCE</t>
  </si>
  <si>
    <t>Administration</t>
  </si>
  <si>
    <t>Administration Funds</t>
  </si>
  <si>
    <t>TOTAL</t>
  </si>
  <si>
    <t xml:space="preserve">Unallocated </t>
  </si>
  <si>
    <t>DESIGNATED</t>
  </si>
  <si>
    <t>SECONDARY</t>
  </si>
  <si>
    <t xml:space="preserve">GRANT </t>
  </si>
  <si>
    <t>SOURCE</t>
  </si>
  <si>
    <t>Undesignated</t>
  </si>
  <si>
    <t>ATTACHMENT A</t>
  </si>
  <si>
    <t>SFY25 PLAN</t>
  </si>
  <si>
    <t>Blackhawk Area Task Force (BATF)</t>
  </si>
  <si>
    <t>Central Illinois Enforcement Group (CIEG)</t>
  </si>
  <si>
    <t>DuPage MEG (DUMEG)</t>
  </si>
  <si>
    <t>East Central Illinois Task Force</t>
  </si>
  <si>
    <t>Joliet MANS (JMANS)</t>
  </si>
  <si>
    <t>Kankakee Area MEG (KAMEG)</t>
  </si>
  <si>
    <t>Kendall County CPAT (KCPAT)</t>
  </si>
  <si>
    <t>Lake County MEG (LCMEG)</t>
  </si>
  <si>
    <t>MEG of Southwestern Illinois (MEGSI)</t>
  </si>
  <si>
    <t>North Central Narcotics Task Force (NCNTF)</t>
  </si>
  <si>
    <t>Multi-County MEG (MCNEG/PMEG)</t>
  </si>
  <si>
    <t>Quad City MEG (QCMEG)</t>
  </si>
  <si>
    <t>South Central Illinois Drug Task Force (SCIDTF)</t>
  </si>
  <si>
    <t>Southeastern Illinois Drug Task Force (SEIDTF)</t>
  </si>
  <si>
    <t>Southern Illinois Drug Task Force (SIDTF)</t>
  </si>
  <si>
    <t>Southern Illinois Enforcement Group (SIEG)</t>
  </si>
  <si>
    <t>State Line Area Narcotics Team (SLANT)</t>
  </si>
  <si>
    <t>Task Force 6 (TF6)</t>
  </si>
  <si>
    <t>Vermillion County MEG (VMEG)</t>
  </si>
  <si>
    <t>West Central Illinois Task Force (WCITF) - Quincy</t>
  </si>
  <si>
    <t>425800</t>
  </si>
  <si>
    <t>425802</t>
  </si>
  <si>
    <t>425803</t>
  </si>
  <si>
    <t>425804</t>
  </si>
  <si>
    <t>425806</t>
  </si>
  <si>
    <t>425809</t>
  </si>
  <si>
    <t>425810</t>
  </si>
  <si>
    <t>425813</t>
  </si>
  <si>
    <t>425815</t>
  </si>
  <si>
    <t>425811</t>
  </si>
  <si>
    <t>425816</t>
  </si>
  <si>
    <t>425818</t>
  </si>
  <si>
    <t>425819</t>
  </si>
  <si>
    <t>425801</t>
  </si>
  <si>
    <t>425807</t>
  </si>
  <si>
    <t>425812</t>
  </si>
  <si>
    <t>425814</t>
  </si>
  <si>
    <t>425808</t>
  </si>
  <si>
    <t>425805</t>
  </si>
  <si>
    <t>425817</t>
  </si>
  <si>
    <t>State Police Metropolitan Enforcement Group and Multi-Jurisdictional Drug Task Force Fund</t>
  </si>
  <si>
    <t>Program Title:  MEG &amp; Task Force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</si>
</sst>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0_);\(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color indexed="10"/>
      <name val="Times New Roman"/>
      <family val="1"/>
    </font>
    <font>
      <b/>
      <sz val="10"/>
      <name val="Times New Roman"/>
      <family val="1"/>
    </font>
    <font>
      <sz val="10"/>
      <name val="MS Sans Serif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4" fontId="9" fillId="0" borderId="0" applyFont="0" applyFill="0" applyBorder="0" applyAlignment="0" applyProtection="0"/>
    <xf numFmtId="44" fontId="8" fillId="0" borderId="0" applyFont="0" applyFill="0" applyBorder="0" applyAlignment="0" applyProtection="0"/>
    <xf numFmtId="5" fontId="3" fillId="0" borderId="0" applyFill="0" applyBorder="0" applyAlignment="0" applyProtection="0"/>
    <xf numFmtId="0" fontId="8" fillId="0" borderId="0"/>
    <xf numFmtId="5" fontId="3" fillId="0" borderId="0" applyFill="0" applyBorder="0" applyAlignment="0" applyProtection="0"/>
    <xf numFmtId="0" fontId="1" fillId="0" borderId="0"/>
  </cellStyleXfs>
  <cellXfs count="44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3" fillId="0" borderId="0" xfId="6" applyFont="1"/>
    <xf numFmtId="5" fontId="7" fillId="0" borderId="0" xfId="5" applyFont="1" applyFill="1"/>
    <xf numFmtId="5" fontId="7" fillId="0" borderId="0" xfId="5" applyFont="1" applyFill="1" applyAlignment="1">
      <alignment horizontal="center"/>
    </xf>
    <xf numFmtId="5" fontId="3" fillId="0" borderId="0" xfId="6" applyNumberFormat="1" applyFont="1"/>
    <xf numFmtId="0" fontId="3" fillId="0" borderId="0" xfId="6" applyFont="1" applyAlignment="1">
      <alignment horizontal="center"/>
    </xf>
    <xf numFmtId="5" fontId="3" fillId="0" borderId="0" xfId="5" applyFill="1"/>
    <xf numFmtId="5" fontId="3" fillId="0" borderId="0" xfId="5" applyFill="1" applyAlignment="1">
      <alignment horizontal="center"/>
    </xf>
    <xf numFmtId="49" fontId="2" fillId="0" borderId="0" xfId="5" applyNumberFormat="1" applyFont="1" applyFill="1" applyAlignment="1">
      <alignment horizontal="center"/>
    </xf>
    <xf numFmtId="0" fontId="7" fillId="0" borderId="0" xfId="6" applyFont="1"/>
    <xf numFmtId="0" fontId="7" fillId="0" borderId="0" xfId="0" applyFont="1"/>
    <xf numFmtId="0" fontId="7" fillId="0" borderId="0" xfId="6" applyFont="1" applyAlignment="1">
      <alignment horizontal="center"/>
    </xf>
    <xf numFmtId="5" fontId="3" fillId="0" borderId="0" xfId="3" applyFill="1"/>
    <xf numFmtId="49" fontId="2" fillId="0" borderId="0" xfId="6" applyNumberFormat="1" applyFont="1" applyAlignment="1">
      <alignment horizontal="center"/>
    </xf>
    <xf numFmtId="49" fontId="6" fillId="0" borderId="0" xfId="5" applyNumberFormat="1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6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7" fillId="0" borderId="0" xfId="5" applyNumberFormat="1" applyFont="1" applyFill="1" applyAlignment="1">
      <alignment horizontal="center"/>
    </xf>
    <xf numFmtId="7" fontId="7" fillId="0" borderId="0" xfId="0" applyNumberFormat="1" applyFont="1" applyAlignment="1">
      <alignment horizontal="center"/>
    </xf>
    <xf numFmtId="7" fontId="3" fillId="0" borderId="0" xfId="6" applyNumberFormat="1" applyFont="1"/>
    <xf numFmtId="7" fontId="7" fillId="2" borderId="0" xfId="5" applyNumberFormat="1" applyFont="1" applyFill="1" applyBorder="1" applyAlignment="1">
      <alignment horizontal="center"/>
    </xf>
    <xf numFmtId="7" fontId="7" fillId="2" borderId="0" xfId="5" applyNumberFormat="1" applyFont="1" applyFill="1" applyAlignment="1">
      <alignment horizontal="center"/>
    </xf>
    <xf numFmtId="7" fontId="3" fillId="2" borderId="0" xfId="5" applyNumberFormat="1" applyFill="1" applyAlignment="1">
      <alignment horizontal="center"/>
    </xf>
    <xf numFmtId="5" fontId="3" fillId="0" borderId="0" xfId="5" applyFill="1" applyBorder="1"/>
    <xf numFmtId="7" fontId="3" fillId="0" borderId="0" xfId="0" applyNumberFormat="1" applyFont="1"/>
    <xf numFmtId="7" fontId="3" fillId="0" borderId="0" xfId="1" applyNumberFormat="1" applyFont="1" applyFill="1" applyBorder="1"/>
    <xf numFmtId="7" fontId="3" fillId="0" borderId="0" xfId="5" applyNumberFormat="1" applyFill="1"/>
    <xf numFmtId="7" fontId="7" fillId="3" borderId="0" xfId="5" applyNumberFormat="1" applyFont="1" applyFill="1" applyAlignment="1">
      <alignment horizontal="center"/>
    </xf>
    <xf numFmtId="7" fontId="7" fillId="4" borderId="0" xfId="5" applyNumberFormat="1" applyFont="1" applyFill="1" applyAlignment="1">
      <alignment horizontal="center"/>
    </xf>
    <xf numFmtId="7" fontId="7" fillId="0" borderId="0" xfId="5" applyNumberFormat="1" applyFont="1" applyFill="1" applyBorder="1" applyAlignment="1">
      <alignment horizontal="center"/>
    </xf>
    <xf numFmtId="7" fontId="7" fillId="0" borderId="0" xfId="5" applyNumberFormat="1" applyFont="1" applyFill="1" applyAlignment="1">
      <alignment horizontal="center"/>
    </xf>
    <xf numFmtId="7" fontId="3" fillId="0" borderId="0" xfId="6" applyNumberFormat="1" applyFont="1" applyAlignment="1">
      <alignment horizontal="right"/>
    </xf>
    <xf numFmtId="7" fontId="3" fillId="0" borderId="0" xfId="3" applyNumberFormat="1" applyFill="1"/>
    <xf numFmtId="7" fontId="7" fillId="0" borderId="0" xfId="6" applyNumberFormat="1" applyFont="1"/>
    <xf numFmtId="7" fontId="7" fillId="0" borderId="0" xfId="0" applyNumberFormat="1" applyFont="1"/>
    <xf numFmtId="49" fontId="7" fillId="0" borderId="0" xfId="6" applyNumberFormat="1" applyFont="1" applyAlignment="1">
      <alignment horizontal="center"/>
    </xf>
    <xf numFmtId="164" fontId="4" fillId="0" borderId="0" xfId="5" applyNumberFormat="1" applyFont="1" applyFill="1" applyAlignment="1">
      <alignment horizontal="center" wrapText="1"/>
    </xf>
    <xf numFmtId="164" fontId="4" fillId="0" borderId="0" xfId="5" applyNumberFormat="1" applyFont="1" applyFill="1" applyAlignment="1">
      <alignment horizontal="center"/>
    </xf>
    <xf numFmtId="164" fontId="5" fillId="0" borderId="0" xfId="5" applyNumberFormat="1" applyFont="1" applyFill="1" applyAlignment="1">
      <alignment horizontal="center"/>
    </xf>
    <xf numFmtId="5" fontId="7" fillId="0" borderId="0" xfId="0" applyNumberFormat="1" applyFont="1" applyAlignment="1">
      <alignment horizontal="center" wrapText="1"/>
    </xf>
    <xf numFmtId="5" fontId="7" fillId="0" borderId="0" xfId="0" applyNumberFormat="1" applyFont="1" applyAlignment="1">
      <alignment horizontal="center"/>
    </xf>
  </cellXfs>
  <cellStyles count="7">
    <cellStyle name="Currency" xfId="1" builtinId="4"/>
    <cellStyle name="Currency 2" xfId="2" xr:uid="{00000000-0005-0000-0000-000001000000}"/>
    <cellStyle name="Currency0" xfId="3" xr:uid="{00000000-0005-0000-0000-000002000000}"/>
    <cellStyle name="Normal" xfId="0" builtinId="0"/>
    <cellStyle name="Normal 2" xfId="4" xr:uid="{00000000-0005-0000-0000-000004000000}"/>
    <cellStyle name="normal_Sheet1" xfId="5" xr:uid="{00000000-0005-0000-0000-000005000000}"/>
    <cellStyle name="Normal_Sheet1_1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CDC24-CD3F-4955-AF3B-640E3D63F75D}">
  <dimension ref="A1:O40"/>
  <sheetViews>
    <sheetView tabSelected="1" zoomScaleNormal="100" workbookViewId="0">
      <selection activeCell="S11" sqref="S11"/>
    </sheetView>
  </sheetViews>
  <sheetFormatPr defaultColWidth="9.109375" defaultRowHeight="13.2" x14ac:dyDescent="0.25"/>
  <cols>
    <col min="1" max="1" width="10" style="19" customWidth="1"/>
    <col min="2" max="2" width="2" style="1" customWidth="1"/>
    <col min="3" max="3" width="20.6640625" style="1" customWidth="1"/>
    <col min="4" max="4" width="7" style="1" customWidth="1"/>
    <col min="5" max="5" width="6.44140625" style="1" customWidth="1"/>
    <col min="6" max="6" width="13.6640625" style="2" customWidth="1"/>
    <col min="7" max="7" width="8.44140625" style="2" customWidth="1"/>
    <col min="8" max="8" width="14.33203125" style="27" customWidth="1"/>
    <col min="9" max="9" width="3.109375" style="27" customWidth="1"/>
    <col min="10" max="11" width="13.109375" style="27" hidden="1" customWidth="1"/>
    <col min="12" max="12" width="13.21875" style="27" hidden="1" customWidth="1"/>
    <col min="13" max="14" width="12.44140625" style="27" hidden="1" customWidth="1"/>
    <col min="15" max="15" width="13.109375" style="27" hidden="1" customWidth="1"/>
    <col min="16" max="16384" width="9.109375" style="1"/>
  </cols>
  <sheetData>
    <row r="1" spans="1:15" ht="17.399999999999999" x14ac:dyDescent="0.3">
      <c r="A1" s="15"/>
      <c r="B1" s="39" t="s">
        <v>55</v>
      </c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5" ht="15.75" customHeight="1" x14ac:dyDescent="0.3">
      <c r="A2" s="15"/>
      <c r="B2" s="41" t="s">
        <v>14</v>
      </c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5" ht="18.75" customHeight="1" x14ac:dyDescent="0.3">
      <c r="A3" s="16"/>
      <c r="B3" s="41" t="s">
        <v>13</v>
      </c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5" ht="13.2" customHeight="1" x14ac:dyDescent="0.25">
      <c r="A4" s="15"/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5" ht="13.2" customHeight="1" x14ac:dyDescent="0.25">
      <c r="A5" s="10"/>
      <c r="B5" s="9"/>
      <c r="C5" s="3"/>
      <c r="D5" s="7"/>
      <c r="E5" s="3"/>
      <c r="G5" s="6"/>
      <c r="I5" s="22"/>
      <c r="J5" s="28"/>
      <c r="K5" s="29"/>
      <c r="L5" s="28"/>
    </row>
    <row r="6" spans="1:15" customFormat="1" ht="13.2" customHeight="1" x14ac:dyDescent="0.3">
      <c r="A6" s="17"/>
      <c r="B6" s="12"/>
      <c r="C6" s="1"/>
      <c r="D6" s="1"/>
      <c r="E6" s="1"/>
      <c r="F6" s="2"/>
      <c r="G6" s="6"/>
      <c r="H6" s="21" t="s">
        <v>8</v>
      </c>
      <c r="I6" s="22"/>
      <c r="J6" s="23" t="s">
        <v>0</v>
      </c>
      <c r="K6" s="24" t="s">
        <v>1</v>
      </c>
      <c r="L6" s="25"/>
      <c r="M6" s="30" t="s">
        <v>9</v>
      </c>
      <c r="N6" s="30" t="s">
        <v>9</v>
      </c>
      <c r="O6" s="31" t="s">
        <v>10</v>
      </c>
    </row>
    <row r="7" spans="1:15" customFormat="1" ht="13.2" customHeight="1" x14ac:dyDescent="0.3">
      <c r="A7" s="17"/>
      <c r="B7" s="1"/>
      <c r="C7" s="1"/>
      <c r="D7" s="1"/>
      <c r="E7" s="1"/>
      <c r="F7" s="2"/>
      <c r="G7" s="6"/>
      <c r="H7" s="21" t="s">
        <v>2</v>
      </c>
      <c r="I7" s="22"/>
      <c r="J7" s="23" t="s">
        <v>2</v>
      </c>
      <c r="K7" s="24" t="s">
        <v>2</v>
      </c>
      <c r="L7" s="24" t="s">
        <v>3</v>
      </c>
      <c r="M7" s="30" t="s">
        <v>2</v>
      </c>
      <c r="N7" s="30" t="s">
        <v>11</v>
      </c>
      <c r="O7" s="31" t="s">
        <v>6</v>
      </c>
    </row>
    <row r="8" spans="1:15" ht="13.2" customHeight="1" x14ac:dyDescent="0.25">
      <c r="A8" s="17"/>
      <c r="G8" s="6"/>
      <c r="I8" s="22"/>
      <c r="J8" s="32"/>
      <c r="K8" s="33"/>
      <c r="L8" s="33"/>
    </row>
    <row r="9" spans="1:15" ht="13.2" customHeight="1" x14ac:dyDescent="0.25">
      <c r="A9" s="18"/>
      <c r="B9" s="12" t="s">
        <v>56</v>
      </c>
      <c r="D9" s="3"/>
      <c r="E9" s="3"/>
      <c r="G9" s="6"/>
      <c r="I9" s="22"/>
      <c r="J9" s="22"/>
      <c r="K9" s="22"/>
      <c r="L9" s="34"/>
    </row>
    <row r="10" spans="1:15" ht="13.2" customHeight="1" x14ac:dyDescent="0.25">
      <c r="A10" s="38"/>
      <c r="B10" s="3"/>
      <c r="C10" s="26"/>
      <c r="D10" s="3"/>
      <c r="E10" s="3"/>
      <c r="G10" s="6"/>
      <c r="I10" s="22"/>
      <c r="J10" s="22"/>
      <c r="K10" s="22"/>
      <c r="L10" s="34"/>
    </row>
    <row r="11" spans="1:15" ht="13.2" customHeight="1" x14ac:dyDescent="0.25">
      <c r="A11" s="18" t="s">
        <v>35</v>
      </c>
      <c r="B11" s="3"/>
      <c r="C11" s="26" t="s">
        <v>15</v>
      </c>
      <c r="D11" s="3"/>
      <c r="E11" s="3"/>
      <c r="G11" s="6"/>
      <c r="H11" s="27">
        <f t="shared" ref="H11:H30" si="0">J11+L11</f>
        <v>19549</v>
      </c>
      <c r="I11" s="22"/>
      <c r="J11" s="22">
        <v>19549</v>
      </c>
      <c r="K11" s="22"/>
      <c r="L11" s="34"/>
      <c r="O11" s="27">
        <f t="shared" ref="O11:O30" si="1">(H11)+(M11)</f>
        <v>19549</v>
      </c>
    </row>
    <row r="12" spans="1:15" ht="13.2" customHeight="1" x14ac:dyDescent="0.25">
      <c r="A12" s="18" t="s">
        <v>48</v>
      </c>
      <c r="B12" s="3"/>
      <c r="C12" s="26" t="s">
        <v>16</v>
      </c>
      <c r="D12" s="3"/>
      <c r="E12" s="3"/>
      <c r="G12" s="6"/>
      <c r="H12" s="27">
        <f t="shared" si="0"/>
        <v>19549</v>
      </c>
      <c r="I12" s="22"/>
      <c r="J12" s="22">
        <v>19549</v>
      </c>
      <c r="K12" s="22"/>
      <c r="L12" s="34"/>
      <c r="O12" s="27">
        <f t="shared" si="1"/>
        <v>19549</v>
      </c>
    </row>
    <row r="13" spans="1:15" ht="13.2" customHeight="1" x14ac:dyDescent="0.25">
      <c r="A13" s="18" t="s">
        <v>36</v>
      </c>
      <c r="B13" s="3"/>
      <c r="C13" s="26" t="s">
        <v>17</v>
      </c>
      <c r="D13" s="3"/>
      <c r="E13" s="3"/>
      <c r="G13" s="6"/>
      <c r="H13" s="27">
        <f t="shared" si="0"/>
        <v>19549</v>
      </c>
      <c r="I13" s="22"/>
      <c r="J13" s="22">
        <v>19549</v>
      </c>
      <c r="K13" s="22"/>
      <c r="L13" s="34"/>
      <c r="O13" s="27">
        <f t="shared" si="1"/>
        <v>19549</v>
      </c>
    </row>
    <row r="14" spans="1:15" ht="13.2" customHeight="1" x14ac:dyDescent="0.25">
      <c r="A14" s="18" t="s">
        <v>37</v>
      </c>
      <c r="B14" s="3"/>
      <c r="C14" s="26" t="s">
        <v>18</v>
      </c>
      <c r="D14" s="3"/>
      <c r="E14" s="3"/>
      <c r="G14" s="6"/>
      <c r="H14" s="27">
        <f t="shared" si="0"/>
        <v>19549</v>
      </c>
      <c r="I14" s="22"/>
      <c r="J14" s="22">
        <v>19549</v>
      </c>
      <c r="K14" s="22"/>
      <c r="L14" s="34"/>
      <c r="O14" s="27">
        <f t="shared" si="1"/>
        <v>19549</v>
      </c>
    </row>
    <row r="15" spans="1:15" ht="13.2" customHeight="1" x14ac:dyDescent="0.25">
      <c r="A15" s="18" t="s">
        <v>38</v>
      </c>
      <c r="B15" s="3"/>
      <c r="C15" s="26" t="s">
        <v>19</v>
      </c>
      <c r="D15" s="3"/>
      <c r="E15" s="3"/>
      <c r="G15" s="6"/>
      <c r="H15" s="27">
        <f t="shared" si="0"/>
        <v>19549</v>
      </c>
      <c r="I15" s="22"/>
      <c r="J15" s="22">
        <v>19549</v>
      </c>
      <c r="K15" s="22"/>
      <c r="L15" s="34"/>
      <c r="O15" s="27">
        <f t="shared" si="1"/>
        <v>19549</v>
      </c>
    </row>
    <row r="16" spans="1:15" ht="13.2" customHeight="1" x14ac:dyDescent="0.25">
      <c r="A16" s="18" t="s">
        <v>53</v>
      </c>
      <c r="B16" s="3"/>
      <c r="C16" s="26" t="s">
        <v>20</v>
      </c>
      <c r="D16" s="3"/>
      <c r="E16" s="3"/>
      <c r="G16" s="6"/>
      <c r="H16" s="27">
        <f t="shared" si="0"/>
        <v>19549</v>
      </c>
      <c r="I16" s="22"/>
      <c r="J16" s="22">
        <v>19549</v>
      </c>
      <c r="K16" s="22"/>
      <c r="L16" s="34"/>
      <c r="O16" s="27">
        <f t="shared" si="1"/>
        <v>19549</v>
      </c>
    </row>
    <row r="17" spans="1:15" ht="13.2" customHeight="1" x14ac:dyDescent="0.25">
      <c r="A17" s="18" t="s">
        <v>54</v>
      </c>
      <c r="B17" s="3"/>
      <c r="C17" s="26" t="s">
        <v>21</v>
      </c>
      <c r="D17" s="3"/>
      <c r="E17" s="3"/>
      <c r="G17" s="6"/>
      <c r="H17" s="27">
        <f t="shared" si="0"/>
        <v>19549</v>
      </c>
      <c r="I17" s="22"/>
      <c r="J17" s="22">
        <v>19549</v>
      </c>
      <c r="K17" s="22"/>
      <c r="L17" s="34"/>
      <c r="O17" s="27">
        <f t="shared" si="1"/>
        <v>19549</v>
      </c>
    </row>
    <row r="18" spans="1:15" ht="13.2" customHeight="1" x14ac:dyDescent="0.25">
      <c r="A18" s="18" t="s">
        <v>39</v>
      </c>
      <c r="B18" s="3"/>
      <c r="C18" s="26" t="s">
        <v>22</v>
      </c>
      <c r="D18" s="3"/>
      <c r="E18" s="3"/>
      <c r="G18" s="6"/>
      <c r="H18" s="27">
        <f t="shared" si="0"/>
        <v>19549</v>
      </c>
      <c r="I18" s="22"/>
      <c r="J18" s="22">
        <v>19549</v>
      </c>
      <c r="K18" s="22"/>
      <c r="L18" s="34"/>
      <c r="O18" s="27">
        <f t="shared" si="1"/>
        <v>19549</v>
      </c>
    </row>
    <row r="19" spans="1:15" ht="13.2" customHeight="1" x14ac:dyDescent="0.25">
      <c r="A19" s="18" t="s">
        <v>51</v>
      </c>
      <c r="B19" s="3"/>
      <c r="C19" s="26" t="s">
        <v>23</v>
      </c>
      <c r="D19" s="3"/>
      <c r="E19" s="3"/>
      <c r="G19" s="6"/>
      <c r="H19" s="27">
        <f t="shared" si="0"/>
        <v>19549</v>
      </c>
      <c r="I19" s="22"/>
      <c r="J19" s="22">
        <v>19549</v>
      </c>
      <c r="K19" s="22"/>
      <c r="L19" s="34"/>
      <c r="O19" s="27">
        <f t="shared" si="1"/>
        <v>19549</v>
      </c>
    </row>
    <row r="20" spans="1:15" ht="13.2" customHeight="1" x14ac:dyDescent="0.25">
      <c r="A20" s="18" t="s">
        <v>52</v>
      </c>
      <c r="B20" s="3"/>
      <c r="C20" s="26" t="s">
        <v>25</v>
      </c>
      <c r="D20" s="3"/>
      <c r="E20" s="3"/>
      <c r="G20" s="6"/>
      <c r="H20" s="27">
        <f t="shared" si="0"/>
        <v>19549</v>
      </c>
      <c r="I20" s="22"/>
      <c r="J20" s="22">
        <v>19549</v>
      </c>
      <c r="K20" s="22"/>
      <c r="L20" s="34"/>
      <c r="O20" s="27">
        <f t="shared" si="1"/>
        <v>19549</v>
      </c>
    </row>
    <row r="21" spans="1:15" ht="13.2" customHeight="1" x14ac:dyDescent="0.25">
      <c r="A21" s="18" t="s">
        <v>40</v>
      </c>
      <c r="B21" s="3"/>
      <c r="C21" s="26" t="s">
        <v>24</v>
      </c>
      <c r="D21" s="3"/>
      <c r="E21" s="3"/>
      <c r="G21" s="6"/>
      <c r="H21" s="27">
        <f t="shared" si="0"/>
        <v>19549</v>
      </c>
      <c r="I21" s="22"/>
      <c r="J21" s="22">
        <v>19549</v>
      </c>
      <c r="K21" s="22"/>
      <c r="L21" s="34"/>
      <c r="O21" s="27">
        <f t="shared" si="1"/>
        <v>19549</v>
      </c>
    </row>
    <row r="22" spans="1:15" ht="13.2" customHeight="1" x14ac:dyDescent="0.25">
      <c r="A22" s="18" t="s">
        <v>41</v>
      </c>
      <c r="B22" s="3"/>
      <c r="C22" s="26" t="s">
        <v>26</v>
      </c>
      <c r="D22" s="3"/>
      <c r="E22" s="3"/>
      <c r="G22" s="6"/>
      <c r="H22" s="27">
        <f t="shared" si="0"/>
        <v>19549</v>
      </c>
      <c r="I22" s="22"/>
      <c r="J22" s="22">
        <v>19549</v>
      </c>
      <c r="K22" s="22"/>
      <c r="L22" s="34"/>
      <c r="O22" s="27">
        <f t="shared" si="1"/>
        <v>19549</v>
      </c>
    </row>
    <row r="23" spans="1:15" ht="13.2" customHeight="1" x14ac:dyDescent="0.25">
      <c r="A23" s="18" t="s">
        <v>50</v>
      </c>
      <c r="B23" s="3"/>
      <c r="C23" s="26" t="s">
        <v>27</v>
      </c>
      <c r="D23" s="3"/>
      <c r="E23" s="3"/>
      <c r="G23" s="6"/>
      <c r="H23" s="27">
        <f t="shared" si="0"/>
        <v>19549</v>
      </c>
      <c r="I23" s="22"/>
      <c r="J23" s="22">
        <v>19549</v>
      </c>
      <c r="K23" s="22"/>
      <c r="L23" s="34"/>
      <c r="O23" s="27">
        <f t="shared" si="1"/>
        <v>19549</v>
      </c>
    </row>
    <row r="24" spans="1:15" ht="13.2" customHeight="1" x14ac:dyDescent="0.25">
      <c r="A24" s="18" t="s">
        <v>42</v>
      </c>
      <c r="B24" s="3"/>
      <c r="C24" s="26" t="s">
        <v>28</v>
      </c>
      <c r="D24" s="3"/>
      <c r="E24" s="3"/>
      <c r="G24" s="6"/>
      <c r="H24" s="27">
        <f t="shared" si="0"/>
        <v>19549</v>
      </c>
      <c r="I24" s="22"/>
      <c r="J24" s="22">
        <v>19549</v>
      </c>
      <c r="K24" s="22"/>
      <c r="L24" s="34"/>
      <c r="O24" s="27">
        <f t="shared" si="1"/>
        <v>19549</v>
      </c>
    </row>
    <row r="25" spans="1:15" ht="13.2" customHeight="1" x14ac:dyDescent="0.25">
      <c r="A25" s="18" t="s">
        <v>49</v>
      </c>
      <c r="B25" s="3"/>
      <c r="C25" s="26" t="s">
        <v>29</v>
      </c>
      <c r="D25" s="3"/>
      <c r="E25" s="3"/>
      <c r="G25" s="6"/>
      <c r="H25" s="27">
        <f t="shared" si="0"/>
        <v>19549</v>
      </c>
      <c r="I25" s="22"/>
      <c r="J25" s="22">
        <v>19549</v>
      </c>
      <c r="K25" s="22"/>
      <c r="L25" s="34"/>
      <c r="O25" s="27">
        <f t="shared" si="1"/>
        <v>19549</v>
      </c>
    </row>
    <row r="26" spans="1:15" ht="13.2" customHeight="1" x14ac:dyDescent="0.25">
      <c r="A26" s="18" t="s">
        <v>43</v>
      </c>
      <c r="B26" s="3"/>
      <c r="C26" s="26" t="s">
        <v>30</v>
      </c>
      <c r="D26" s="3"/>
      <c r="E26" s="3"/>
      <c r="G26" s="6"/>
      <c r="H26" s="27">
        <f t="shared" si="0"/>
        <v>19549</v>
      </c>
      <c r="I26" s="22"/>
      <c r="J26" s="22">
        <v>19549</v>
      </c>
      <c r="K26" s="22"/>
      <c r="L26" s="34"/>
      <c r="O26" s="27">
        <f t="shared" si="1"/>
        <v>19549</v>
      </c>
    </row>
    <row r="27" spans="1:15" ht="13.2" customHeight="1" x14ac:dyDescent="0.25">
      <c r="A27" s="18" t="s">
        <v>44</v>
      </c>
      <c r="B27" s="3"/>
      <c r="C27" s="26" t="s">
        <v>31</v>
      </c>
      <c r="D27" s="3"/>
      <c r="E27" s="3"/>
      <c r="G27" s="6"/>
      <c r="H27" s="27">
        <f t="shared" si="0"/>
        <v>19549</v>
      </c>
      <c r="I27" s="22"/>
      <c r="J27" s="22">
        <v>19549</v>
      </c>
      <c r="K27" s="22"/>
      <c r="L27" s="34"/>
      <c r="O27" s="27">
        <f t="shared" si="1"/>
        <v>19549</v>
      </c>
    </row>
    <row r="28" spans="1:15" ht="13.2" customHeight="1" x14ac:dyDescent="0.25">
      <c r="A28" s="18" t="s">
        <v>45</v>
      </c>
      <c r="B28" s="3"/>
      <c r="C28" s="26" t="s">
        <v>32</v>
      </c>
      <c r="D28" s="3"/>
      <c r="E28" s="3"/>
      <c r="G28" s="6"/>
      <c r="H28" s="27">
        <f t="shared" si="0"/>
        <v>19549</v>
      </c>
      <c r="I28" s="22"/>
      <c r="J28" s="22">
        <v>19549</v>
      </c>
      <c r="K28" s="22"/>
      <c r="L28" s="34"/>
      <c r="O28" s="27">
        <f t="shared" si="1"/>
        <v>19549</v>
      </c>
    </row>
    <row r="29" spans="1:15" ht="13.2" customHeight="1" x14ac:dyDescent="0.25">
      <c r="A29" s="18" t="s">
        <v>46</v>
      </c>
      <c r="B29" s="3"/>
      <c r="C29" s="26" t="s">
        <v>33</v>
      </c>
      <c r="D29" s="3"/>
      <c r="E29" s="3"/>
      <c r="G29" s="6"/>
      <c r="H29" s="27">
        <f t="shared" si="0"/>
        <v>19549</v>
      </c>
      <c r="I29" s="22"/>
      <c r="J29" s="22">
        <v>19549</v>
      </c>
      <c r="K29" s="22"/>
      <c r="L29" s="34"/>
      <c r="O29" s="27">
        <f t="shared" si="1"/>
        <v>19549</v>
      </c>
    </row>
    <row r="30" spans="1:15" ht="13.2" customHeight="1" x14ac:dyDescent="0.25">
      <c r="A30" s="18" t="s">
        <v>47</v>
      </c>
      <c r="B30" s="3"/>
      <c r="C30" s="26" t="s">
        <v>34</v>
      </c>
      <c r="D30" s="3"/>
      <c r="E30" s="3"/>
      <c r="G30" s="6"/>
      <c r="H30" s="27">
        <f t="shared" si="0"/>
        <v>19549</v>
      </c>
      <c r="I30" s="22"/>
      <c r="J30" s="22">
        <v>19549</v>
      </c>
      <c r="K30" s="22"/>
      <c r="L30" s="34"/>
      <c r="O30" s="27">
        <f t="shared" si="1"/>
        <v>19549</v>
      </c>
    </row>
    <row r="31" spans="1:15" ht="13.2" customHeight="1" x14ac:dyDescent="0.25">
      <c r="A31" s="18"/>
      <c r="B31" s="3"/>
      <c r="C31" s="26"/>
      <c r="D31" s="3"/>
      <c r="E31" s="3"/>
      <c r="G31" s="6"/>
      <c r="I31" s="22"/>
      <c r="J31" s="22"/>
      <c r="K31" s="22"/>
      <c r="L31" s="34"/>
    </row>
    <row r="32" spans="1:15" ht="13.2" customHeight="1" x14ac:dyDescent="0.25">
      <c r="A32" s="20"/>
      <c r="B32" s="4" t="s">
        <v>7</v>
      </c>
      <c r="C32" s="3"/>
      <c r="D32" s="7"/>
      <c r="E32" s="3"/>
      <c r="F32" s="6"/>
      <c r="G32" s="6"/>
      <c r="H32" s="22"/>
      <c r="I32" s="22"/>
      <c r="J32" s="32"/>
      <c r="K32" s="33"/>
      <c r="L32" s="33"/>
    </row>
    <row r="33" spans="1:15" ht="13.2" customHeight="1" x14ac:dyDescent="0.25">
      <c r="A33" s="18"/>
      <c r="B33" s="3"/>
      <c r="C33" s="3"/>
      <c r="D33" s="7"/>
      <c r="E33" s="3"/>
      <c r="F33" s="6"/>
      <c r="G33" s="6"/>
      <c r="H33" s="22"/>
      <c r="I33" s="22"/>
      <c r="J33" s="32"/>
      <c r="K33" s="33"/>
      <c r="L33" s="33"/>
    </row>
    <row r="34" spans="1:15" ht="13.2" customHeight="1" x14ac:dyDescent="0.25">
      <c r="A34" s="18"/>
      <c r="B34" s="3"/>
      <c r="C34" s="8" t="s">
        <v>12</v>
      </c>
      <c r="D34" s="3"/>
      <c r="E34" s="3"/>
      <c r="H34" s="27">
        <f>J34+L34</f>
        <v>39106</v>
      </c>
      <c r="I34" s="22"/>
      <c r="J34" s="22">
        <v>39106</v>
      </c>
      <c r="K34" s="22"/>
      <c r="L34" s="29"/>
    </row>
    <row r="35" spans="1:15" ht="13.2" customHeight="1" x14ac:dyDescent="0.25">
      <c r="A35" s="18"/>
      <c r="B35" s="3"/>
      <c r="C35" s="3"/>
      <c r="D35" s="5"/>
      <c r="E35" s="3"/>
      <c r="F35" s="14"/>
      <c r="G35" s="6"/>
      <c r="H35" s="35"/>
      <c r="I35" s="22"/>
      <c r="J35" s="22"/>
      <c r="K35" s="29"/>
      <c r="L35" s="22"/>
    </row>
    <row r="36" spans="1:15" ht="13.2" customHeight="1" x14ac:dyDescent="0.25">
      <c r="A36" s="20"/>
      <c r="B36" s="4" t="s">
        <v>4</v>
      </c>
      <c r="C36" s="3"/>
      <c r="D36" s="7"/>
      <c r="E36" s="3"/>
      <c r="F36" s="6"/>
      <c r="G36" s="6"/>
      <c r="H36" s="22"/>
      <c r="I36" s="22"/>
      <c r="J36" s="22"/>
      <c r="K36" s="22"/>
      <c r="L36" s="22"/>
    </row>
    <row r="37" spans="1:15" ht="13.2" customHeight="1" x14ac:dyDescent="0.25">
      <c r="A37" s="15"/>
      <c r="B37" s="3"/>
      <c r="C37" s="3"/>
      <c r="D37" s="7"/>
      <c r="E37" s="3"/>
      <c r="F37" s="6"/>
      <c r="G37" s="6"/>
      <c r="H37" s="22"/>
      <c r="I37" s="22"/>
      <c r="J37" s="22"/>
      <c r="K37" s="22"/>
      <c r="L37" s="22"/>
    </row>
    <row r="38" spans="1:15" ht="13.2" customHeight="1" x14ac:dyDescent="0.25">
      <c r="A38" s="18"/>
      <c r="B38" s="3"/>
      <c r="C38" s="8" t="s">
        <v>5</v>
      </c>
      <c r="D38" s="3"/>
      <c r="E38" s="3"/>
      <c r="H38" s="27">
        <f>J38+L38</f>
        <v>0</v>
      </c>
      <c r="I38" s="22"/>
      <c r="J38" s="22">
        <v>0</v>
      </c>
      <c r="K38" s="22">
        <f>(H38)</f>
        <v>0</v>
      </c>
      <c r="L38" s="29"/>
      <c r="O38" s="27">
        <f>(H38)+(M38)</f>
        <v>0</v>
      </c>
    </row>
    <row r="39" spans="1:15" ht="13.2" customHeight="1" x14ac:dyDescent="0.25">
      <c r="A39" s="18"/>
      <c r="B39" s="3"/>
      <c r="C39" s="3"/>
      <c r="D39" s="7"/>
      <c r="E39" s="3"/>
      <c r="H39" s="29"/>
      <c r="I39" s="22"/>
      <c r="J39" s="22"/>
      <c r="K39" s="22"/>
      <c r="L39" s="22"/>
    </row>
    <row r="40" spans="1:15" s="12" customFormat="1" ht="13.2" customHeight="1" x14ac:dyDescent="0.25">
      <c r="A40" s="38"/>
      <c r="B40" s="11"/>
      <c r="C40" s="11" t="s">
        <v>6</v>
      </c>
      <c r="D40" s="13"/>
      <c r="E40" s="11"/>
      <c r="H40" s="36">
        <f>SUM(H9:H39)</f>
        <v>430086</v>
      </c>
      <c r="I40" s="36"/>
      <c r="J40" s="36">
        <f>SUM(J5:J39)</f>
        <v>430086</v>
      </c>
      <c r="K40" s="36">
        <f>(H40)</f>
        <v>430086</v>
      </c>
      <c r="L40" s="36">
        <f>SUM(L5:L39)</f>
        <v>0</v>
      </c>
      <c r="M40" s="37"/>
      <c r="N40" s="37"/>
      <c r="O40" s="36">
        <f>SUM(O5:O39)</f>
        <v>390980</v>
      </c>
    </row>
  </sheetData>
  <sheetProtection algorithmName="SHA-512" hashValue="ZHA7+d3uZVhkD4sorzBlorhsPDHMvNePv051QH4jG804pPXXw9FViHr3RF3qDzb6ZenclsEjQYeJkdrKhNPfsw==" saltValue="YMcGFMQyhhwe8EaY1r0ISQ==" spinCount="100000" sheet="1" objects="1" scenarios="1"/>
  <mergeCells count="4">
    <mergeCell ref="B1:L1"/>
    <mergeCell ref="B2:L2"/>
    <mergeCell ref="B3:L3"/>
    <mergeCell ref="B4:L4"/>
  </mergeCells>
  <pageMargins left="0.7" right="0.7" top="0.75" bottom="0.75" header="0.3" footer="0.3"/>
  <pageSetup orientation="portrait" r:id="rId1"/>
  <headerFooter>
    <oddHeader>&amp;RMEGTF SFY25
April 17,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MEGTF SFY25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2025-04-24T19:13:37Z</dcterms:modified>
</cp:coreProperties>
</file>